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9030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_xlnm.Print_Area" localSheetId="0">'прогноз основных характеристик'!$A$1:$Q$18</definedName>
    <definedName name="Регионы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6" l="1"/>
  <c r="K7" i="6"/>
  <c r="J7" i="6"/>
  <c r="P9" i="6" l="1"/>
  <c r="P7" i="6" s="1"/>
  <c r="Q9" i="6"/>
  <c r="Q7" i="6" s="1"/>
  <c r="O9" i="6"/>
  <c r="O7" i="6" s="1"/>
  <c r="N7" i="6"/>
  <c r="D16" i="6" l="1"/>
  <c r="E16" i="6"/>
  <c r="F16" i="6"/>
  <c r="G16" i="6"/>
  <c r="O6" i="6"/>
  <c r="N6" i="6"/>
  <c r="P6" i="6"/>
  <c r="Q6" i="6"/>
  <c r="M6" i="6"/>
  <c r="C16" i="6" l="1"/>
  <c r="M16" i="6" l="1"/>
  <c r="M18" i="6" s="1"/>
  <c r="N16" i="6" l="1"/>
  <c r="N18" i="6" s="1"/>
  <c r="D18" i="6" l="1"/>
  <c r="C18" i="6" l="1"/>
  <c r="P16" i="6" l="1"/>
  <c r="P18" i="6" s="1"/>
  <c r="O16" i="6"/>
  <c r="O18" i="6" s="1"/>
  <c r="Q16" i="6" l="1"/>
  <c r="Q18" i="6" s="1"/>
  <c r="E18" i="6" l="1"/>
  <c r="F18" i="6" l="1"/>
  <c r="G18" i="6" l="1"/>
</calcChain>
</file>

<file path=xl/sharedStrings.xml><?xml version="1.0" encoding="utf-8"?>
<sst xmlns="http://schemas.openxmlformats.org/spreadsheetml/2006/main" count="45" uniqueCount="32">
  <si>
    <t>тыс. рублей</t>
  </si>
  <si>
    <t xml:space="preserve">Код бюджетной классификации </t>
  </si>
  <si>
    <t xml:space="preserve">Наименование 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</si>
  <si>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</si>
  <si>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</si>
  <si>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</si>
  <si>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</si>
  <si>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</si>
  <si>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</si>
  <si>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</si>
  <si>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</si>
  <si>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2024 год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</si>
  <si>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</si>
  <si>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</si>
  <si>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</si>
  <si>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</si>
  <si>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</si>
  <si>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</si>
  <si>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</si>
  <si>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</si>
  <si>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2025 год</t>
  </si>
  <si>
    <t>2022 год (исполнение)</t>
  </si>
  <si>
    <t>2023 год (оценка)</t>
  </si>
  <si>
    <t>2026 год</t>
  </si>
  <si>
    <t>Бюджет Брасовского муниципального района Бянской области</t>
  </si>
  <si>
    <t>2 07 00000 00 0000 000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</si>
  <si>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</si>
  <si>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</si>
  <si>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</si>
  <si>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ПРОГНОЗ ОСНОВНЫХ ХАРАКТЕРИСТИК БЮДЖЕТА ГЛОДНЕВСКОГО СЕЛЬСКОГО ПОСЕЛЕНИЯ БРАСОВСКОГО МУНИЦИПАЛЬНОГО РАЙНА БРЯНСКОЙ ОБЛАСТИ  НА 2024 ГОД И НА ПЛАНОВЫЙ ПЕРИОД 2025 И 2026 ГОДОВ</t>
  </si>
  <si>
    <t>Бюджет Глодневского сельского поселения</t>
  </si>
  <si>
    <t>Субсидии бюджетам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</si>
</sst>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р_.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9" fontId="13" fillId="0" borderId="0" applyFont="0" applyFill="0" applyBorder="0" applyAlignment="0" applyProtection="0"/>
  </cellStyleXfs>
  <cellXfs count="28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9" fontId="6" fillId="0" borderId="1" xfId="0" quotePrefix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5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5" borderId="0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Процентный" xfId="56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"/>
  <sheetViews>
    <sheetView tabSelected="1" view="pageBreakPreview" zoomScale="85" zoomScaleNormal="85" zoomScaleSheetLayoutView="85" workbookViewId="0">
      <pane xSplit="1" topLeftCell="B1" activePane="topRight" state="frozen"/>
      <selection pane="topRight" activeCell="L8" sqref="L8"/>
    </sheetView>
  </sheetViews>
  <sheetFormatPr defaultColWidth="9.140625" defaultRowHeight="17.25" x14ac:dyDescent="0.2"/>
  <cols>
    <col min="1" max="1" width="29.5703125" style="1" customWidth="1"/>
    <col min="2" max="2" width="35.7109375" style="1" customWidth="1"/>
    <col min="3" max="4" width="23.7109375" style="1" hidden="1" customWidth="1"/>
    <col min="5" max="7" width="23.7109375" style="5" hidden="1" customWidth="1"/>
    <col min="8" max="9" width="23.7109375" style="5" customWidth="1"/>
    <col min="10" max="11" width="23.7109375" style="1" customWidth="1"/>
    <col min="12" max="12" width="23.28515625" style="1" customWidth="1"/>
    <col min="13" max="17" width="23.7109375" style="1" hidden="1" customWidth="1"/>
    <col min="18" max="20" width="20.5703125" style="1" bestFit="1" customWidth="1"/>
    <col min="21" max="16384" width="9.140625" style="1"/>
  </cols>
  <sheetData>
    <row r="1" spans="1:19" ht="48.75" customHeight="1" x14ac:dyDescent="0.2">
      <c r="A1" s="18" t="s">
        <v>29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9" ht="24" customHeight="1" x14ac:dyDescent="0.2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9" ht="30.75" customHeight="1" x14ac:dyDescent="0.2">
      <c r="A3" s="27" t="s">
        <v>1</v>
      </c>
      <c r="B3" s="27" t="s">
        <v>2</v>
      </c>
      <c r="C3" s="19" t="s">
        <v>24</v>
      </c>
      <c r="D3" s="20"/>
      <c r="E3" s="20"/>
      <c r="F3" s="20"/>
      <c r="G3" s="21"/>
      <c r="H3" s="22" t="s">
        <v>30</v>
      </c>
      <c r="I3" s="23"/>
      <c r="J3" s="23"/>
      <c r="K3" s="23"/>
      <c r="L3" s="24"/>
      <c r="M3" s="19" t="s">
        <v>3</v>
      </c>
      <c r="N3" s="23"/>
      <c r="O3" s="23"/>
      <c r="P3" s="23"/>
      <c r="Q3" s="24"/>
    </row>
    <row r="4" spans="1:19" ht="55.5" customHeight="1" x14ac:dyDescent="0.2">
      <c r="A4" s="27"/>
      <c r="B4" s="27"/>
      <c r="C4" s="14" t="s">
        <v>21</v>
      </c>
      <c r="D4" s="14" t="s">
        <v>22</v>
      </c>
      <c r="E4" s="14" t="s">
        <v>11</v>
      </c>
      <c r="F4" s="14" t="s">
        <v>20</v>
      </c>
      <c r="G4" s="14" t="s">
        <v>23</v>
      </c>
      <c r="H4" s="14" t="s">
        <v>21</v>
      </c>
      <c r="I4" s="14" t="s">
        <v>22</v>
      </c>
      <c r="J4" s="14" t="s">
        <v>11</v>
      </c>
      <c r="K4" s="14" t="s">
        <v>20</v>
      </c>
      <c r="L4" s="14" t="s">
        <v>23</v>
      </c>
      <c r="M4" s="14" t="s">
        <v>21</v>
      </c>
      <c r="N4" s="14" t="s">
        <v>22</v>
      </c>
      <c r="O4" s="14" t="s">
        <v>11</v>
      </c>
      <c r="P4" s="14" t="s">
        <v>20</v>
      </c>
      <c r="Q4" s="14" t="s">
        <v>23</v>
      </c>
    </row>
    <row r="5" spans="1:19" ht="22.5" customHeight="1" x14ac:dyDescent="0.2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</row>
    <row r="6" spans="1:19" s="3" customFormat="1" ht="41.25" customHeight="1" x14ac:dyDescent="0.2">
      <c r="A6" s="11" t="s">
        <v>4</v>
      </c>
      <c r="B6" s="11" t="s">
        <v>5</v>
      </c>
      <c r="C6" s="17">
        <v>170443.4</v>
      </c>
      <c r="D6" s="17">
        <v>128259.9</v>
      </c>
      <c r="E6" s="17">
        <v>125321.60000000001</v>
      </c>
      <c r="F6" s="17">
        <v>132083</v>
      </c>
      <c r="G6" s="17">
        <v>141902.6</v>
      </c>
      <c r="H6" s="17">
        <v>1158.4000000000001</v>
      </c>
      <c r="I6" s="17">
        <v>1203.2</v>
      </c>
      <c r="J6" s="12">
        <v>1200</v>
      </c>
      <c r="K6" s="12">
        <v>1259</v>
      </c>
      <c r="L6" s="12">
        <v>1286</v>
      </c>
      <c r="M6" s="17">
        <f>H6+C6</f>
        <v>171601.8</v>
      </c>
      <c r="N6" s="17">
        <f>I6+D6</f>
        <v>129463.09999999999</v>
      </c>
      <c r="O6" s="17">
        <f>J6+E6</f>
        <v>126521.60000000001</v>
      </c>
      <c r="P6" s="17">
        <f t="shared" ref="P6:Q6" si="0">K6+F6</f>
        <v>133342</v>
      </c>
      <c r="Q6" s="17">
        <f t="shared" si="0"/>
        <v>143188.6</v>
      </c>
    </row>
    <row r="7" spans="1:19" s="4" customFormat="1" ht="42" customHeight="1" x14ac:dyDescent="0.2">
      <c r="A7" s="10" t="s">
        <v>6</v>
      </c>
      <c r="B7" s="11" t="s">
        <v>7</v>
      </c>
      <c r="C7" s="12">
        <v>293791.90000000002</v>
      </c>
      <c r="D7" s="12">
        <v>416660.1</v>
      </c>
      <c r="E7" s="17">
        <v>459927.1</v>
      </c>
      <c r="F7" s="17">
        <v>376895.3</v>
      </c>
      <c r="G7" s="17">
        <v>272555.90000000002</v>
      </c>
      <c r="H7" s="12">
        <v>673.9</v>
      </c>
      <c r="I7" s="12">
        <v>1775.1</v>
      </c>
      <c r="J7" s="12">
        <f>J8+J11+J12</f>
        <v>820.8</v>
      </c>
      <c r="K7" s="12">
        <f>K8+K11</f>
        <v>255.60000000000002</v>
      </c>
      <c r="L7" s="12">
        <f>L8+L11</f>
        <v>269.60000000000002</v>
      </c>
      <c r="M7" s="12">
        <v>379151.1</v>
      </c>
      <c r="N7" s="12">
        <f>N8+N9+N12+N13+N14+N15</f>
        <v>473170.2</v>
      </c>
      <c r="O7" s="12">
        <f>O8+O9+O12+O13+O14+O15</f>
        <v>438615.89999999997</v>
      </c>
      <c r="P7" s="12">
        <f>P8+P9+P12+P13+P14+P15</f>
        <v>355584</v>
      </c>
      <c r="Q7" s="12">
        <f>Q8+Q9+Q12+Q13+Q14+Q15</f>
        <v>251244.7</v>
      </c>
      <c r="R7" s="9"/>
      <c r="S7" s="9"/>
    </row>
    <row r="8" spans="1:19" s="4" customFormat="1" ht="59.25" customHeight="1" x14ac:dyDescent="0.2">
      <c r="A8" s="10" t="s">
        <v>12</v>
      </c>
      <c r="B8" s="11" t="s">
        <v>13</v>
      </c>
      <c r="C8" s="12">
        <v>61607.8</v>
      </c>
      <c r="D8" s="12">
        <v>56264.2</v>
      </c>
      <c r="E8" s="12">
        <v>61277.1</v>
      </c>
      <c r="F8" s="13">
        <v>17952</v>
      </c>
      <c r="G8" s="13">
        <v>14074</v>
      </c>
      <c r="H8" s="12">
        <v>573.29999999999995</v>
      </c>
      <c r="I8" s="12">
        <v>757.7</v>
      </c>
      <c r="J8" s="12">
        <v>103.8</v>
      </c>
      <c r="K8" s="12">
        <v>103.8</v>
      </c>
      <c r="L8" s="12">
        <v>103.8</v>
      </c>
      <c r="M8" s="12">
        <v>61607.8</v>
      </c>
      <c r="N8" s="12">
        <v>56264.2</v>
      </c>
      <c r="O8" s="12">
        <v>61277.1</v>
      </c>
      <c r="P8" s="12">
        <v>17952</v>
      </c>
      <c r="Q8" s="12">
        <v>14074</v>
      </c>
      <c r="R8" s="8"/>
      <c r="S8" s="8"/>
    </row>
    <row r="9" spans="1:19" s="4" customFormat="1" ht="3.75" hidden="1" customHeight="1" x14ac:dyDescent="0.2">
      <c r="A9" s="10" t="s">
        <v>14</v>
      </c>
      <c r="B9" s="11" t="s">
        <v>15</v>
      </c>
      <c r="C9" s="12">
        <v>27287.3</v>
      </c>
      <c r="D9" s="12">
        <v>153844.20000000001</v>
      </c>
      <c r="E9" s="12">
        <v>161292.1</v>
      </c>
      <c r="F9" s="13">
        <v>121350.1</v>
      </c>
      <c r="G9" s="13">
        <v>20598.599999999999</v>
      </c>
      <c r="H9" s="12"/>
      <c r="I9" s="12"/>
      <c r="J9" s="12"/>
      <c r="K9" s="12"/>
      <c r="L9" s="12"/>
      <c r="M9" s="12">
        <v>129312.2</v>
      </c>
      <c r="N9" s="12">
        <v>229416.1</v>
      </c>
      <c r="O9" s="12">
        <f>J9+E9</f>
        <v>161292.1</v>
      </c>
      <c r="P9" s="12">
        <f>K9+F9</f>
        <v>121350.1</v>
      </c>
      <c r="Q9" s="12">
        <f t="shared" ref="Q9" si="1">L9+G9</f>
        <v>20598.599999999999</v>
      </c>
      <c r="R9" s="8"/>
      <c r="S9" s="8"/>
    </row>
    <row r="10" spans="1:19" s="4" customFormat="1" ht="57" customHeight="1" x14ac:dyDescent="0.2">
      <c r="A10" s="10" t="s">
        <v>14</v>
      </c>
      <c r="B10" s="11" t="s">
        <v>31</v>
      </c>
      <c r="C10" s="12"/>
      <c r="D10" s="12"/>
      <c r="E10" s="12"/>
      <c r="F10" s="13"/>
      <c r="G10" s="13"/>
      <c r="H10" s="12">
        <v>0</v>
      </c>
      <c r="I10" s="12">
        <v>902.5</v>
      </c>
      <c r="J10" s="12">
        <v>0</v>
      </c>
      <c r="K10" s="12">
        <v>0</v>
      </c>
      <c r="L10" s="12">
        <v>0</v>
      </c>
      <c r="M10" s="12"/>
      <c r="N10" s="12"/>
      <c r="O10" s="12"/>
      <c r="P10" s="12"/>
      <c r="Q10" s="12"/>
      <c r="R10" s="8"/>
      <c r="S10" s="8"/>
    </row>
    <row r="11" spans="1:19" s="4" customFormat="1" ht="57" customHeight="1" x14ac:dyDescent="0.2">
      <c r="A11" s="10" t="s">
        <v>16</v>
      </c>
      <c r="B11" s="11" t="s">
        <v>17</v>
      </c>
      <c r="C11" s="12"/>
      <c r="D11" s="12"/>
      <c r="E11" s="12"/>
      <c r="F11" s="13"/>
      <c r="G11" s="13"/>
      <c r="H11" s="12">
        <v>100.6</v>
      </c>
      <c r="I11" s="12">
        <v>114.9</v>
      </c>
      <c r="J11" s="12">
        <v>138</v>
      </c>
      <c r="K11" s="12">
        <v>151.80000000000001</v>
      </c>
      <c r="L11" s="12">
        <v>165.8</v>
      </c>
      <c r="M11" s="12"/>
      <c r="N11" s="12"/>
      <c r="O11" s="12"/>
      <c r="P11" s="12"/>
      <c r="Q11" s="12"/>
      <c r="R11" s="8"/>
      <c r="S11" s="8"/>
    </row>
    <row r="12" spans="1:19" s="4" customFormat="1" ht="58.5" customHeight="1" x14ac:dyDescent="0.2">
      <c r="A12" s="10" t="s">
        <v>18</v>
      </c>
      <c r="B12" s="11" t="s">
        <v>19</v>
      </c>
      <c r="C12" s="12">
        <v>177519.4</v>
      </c>
      <c r="D12" s="12">
        <v>177209.9</v>
      </c>
      <c r="E12" s="12">
        <v>205941.1</v>
      </c>
      <c r="F12" s="13">
        <v>206332.6</v>
      </c>
      <c r="G12" s="13">
        <v>206401.9</v>
      </c>
      <c r="H12" s="12">
        <v>0</v>
      </c>
      <c r="I12" s="12">
        <v>0</v>
      </c>
      <c r="J12" s="12">
        <v>579</v>
      </c>
      <c r="K12" s="12">
        <v>0</v>
      </c>
      <c r="L12" s="12">
        <v>0</v>
      </c>
      <c r="M12" s="12">
        <v>177519.4</v>
      </c>
      <c r="N12" s="12">
        <v>177209.8</v>
      </c>
      <c r="O12" s="12">
        <v>205940.9</v>
      </c>
      <c r="P12" s="12">
        <v>206332.4</v>
      </c>
      <c r="Q12" s="12">
        <v>206401.7</v>
      </c>
      <c r="R12" s="8"/>
      <c r="S12" s="8"/>
    </row>
    <row r="13" spans="1:19" s="4" customFormat="1" ht="2.25" hidden="1" customHeight="1" x14ac:dyDescent="0.2">
      <c r="A13" s="10" t="s">
        <v>18</v>
      </c>
      <c r="B13" s="11" t="s">
        <v>19</v>
      </c>
      <c r="C13" s="12">
        <v>27337.4</v>
      </c>
      <c r="D13" s="12">
        <v>29755.1</v>
      </c>
      <c r="E13" s="12">
        <v>31416.799999999999</v>
      </c>
      <c r="F13" s="13">
        <v>31260.6</v>
      </c>
      <c r="G13" s="13">
        <v>31481.4</v>
      </c>
      <c r="H13" s="12"/>
      <c r="I13" s="12"/>
      <c r="J13" s="12"/>
      <c r="K13" s="12"/>
      <c r="L13" s="12"/>
      <c r="M13" s="12">
        <v>10569</v>
      </c>
      <c r="N13" s="12">
        <v>11519.3</v>
      </c>
      <c r="O13" s="12">
        <v>10105.799999999999</v>
      </c>
      <c r="P13" s="12">
        <v>9949.5</v>
      </c>
      <c r="Q13" s="12">
        <v>10170.4</v>
      </c>
      <c r="R13" s="8"/>
      <c r="S13" s="8"/>
    </row>
    <row r="14" spans="1:19" s="4" customFormat="1" ht="0.75" hidden="1" customHeight="1" x14ac:dyDescent="0.2">
      <c r="A14" s="10" t="s">
        <v>25</v>
      </c>
      <c r="B14" s="11" t="s">
        <v>26</v>
      </c>
      <c r="C14" s="12">
        <v>40</v>
      </c>
      <c r="D14" s="12"/>
      <c r="E14" s="12"/>
      <c r="F14" s="13"/>
      <c r="G14" s="13"/>
      <c r="H14" s="12"/>
      <c r="I14" s="12"/>
      <c r="J14" s="12"/>
      <c r="K14" s="12"/>
      <c r="L14" s="12"/>
      <c r="M14" s="12">
        <v>142.6</v>
      </c>
      <c r="N14" s="12">
        <v>84.9</v>
      </c>
      <c r="O14" s="12"/>
      <c r="P14" s="12"/>
      <c r="Q14" s="12"/>
      <c r="R14" s="8"/>
      <c r="S14" s="8"/>
    </row>
    <row r="15" spans="1:19" s="4" customFormat="1" ht="47.25" hidden="1" customHeight="1" x14ac:dyDescent="0.2">
      <c r="A15" s="10" t="s">
        <v>27</v>
      </c>
      <c r="B15" s="11" t="s">
        <v>28</v>
      </c>
      <c r="C15" s="12"/>
      <c r="D15" s="12">
        <v>-413.3</v>
      </c>
      <c r="E15" s="12"/>
      <c r="F15" s="13"/>
      <c r="G15" s="13"/>
      <c r="H15" s="12"/>
      <c r="I15" s="12"/>
      <c r="J15" s="12"/>
      <c r="K15" s="12"/>
      <c r="L15" s="12"/>
      <c r="M15" s="12"/>
      <c r="N15" s="12">
        <v>-1324.1</v>
      </c>
      <c r="O15" s="12"/>
      <c r="P15" s="12"/>
      <c r="Q15" s="12"/>
      <c r="R15" s="8"/>
      <c r="S15" s="8"/>
    </row>
    <row r="16" spans="1:19" s="4" customFormat="1" ht="30" customHeight="1" x14ac:dyDescent="0.2">
      <c r="A16" s="25" t="s">
        <v>8</v>
      </c>
      <c r="B16" s="25"/>
      <c r="C16" s="16">
        <f>C6+C7</f>
        <v>464235.30000000005</v>
      </c>
      <c r="D16" s="16">
        <f t="shared" ref="D16:G16" si="2">D6+D7</f>
        <v>544920</v>
      </c>
      <c r="E16" s="16">
        <f t="shared" si="2"/>
        <v>585248.69999999995</v>
      </c>
      <c r="F16" s="16">
        <f t="shared" si="2"/>
        <v>508978.3</v>
      </c>
      <c r="G16" s="16">
        <f t="shared" si="2"/>
        <v>414458.5</v>
      </c>
      <c r="H16" s="16">
        <v>1832.3</v>
      </c>
      <c r="I16" s="16">
        <v>2978.3</v>
      </c>
      <c r="J16" s="16">
        <v>2020.8</v>
      </c>
      <c r="K16" s="16">
        <v>1514.6</v>
      </c>
      <c r="L16" s="16">
        <v>1555.6</v>
      </c>
      <c r="M16" s="17">
        <f t="shared" ref="M16:Q16" si="3">M6+M7</f>
        <v>550752.89999999991</v>
      </c>
      <c r="N16" s="16">
        <f t="shared" si="3"/>
        <v>602633.30000000005</v>
      </c>
      <c r="O16" s="16">
        <f t="shared" si="3"/>
        <v>565137.5</v>
      </c>
      <c r="P16" s="16">
        <f t="shared" si="3"/>
        <v>488926</v>
      </c>
      <c r="Q16" s="16">
        <f t="shared" si="3"/>
        <v>394433.30000000005</v>
      </c>
    </row>
    <row r="17" spans="1:17" s="3" customFormat="1" ht="35.25" customHeight="1" x14ac:dyDescent="0.2">
      <c r="A17" s="25" t="s">
        <v>9</v>
      </c>
      <c r="B17" s="25"/>
      <c r="C17" s="16"/>
      <c r="D17" s="16"/>
      <c r="E17" s="16"/>
      <c r="F17" s="16"/>
      <c r="G17" s="16"/>
      <c r="H17" s="16">
        <v>1847</v>
      </c>
      <c r="I17" s="17">
        <v>3160.4</v>
      </c>
      <c r="J17" s="17">
        <v>2020.8</v>
      </c>
      <c r="K17" s="17">
        <v>1514.6</v>
      </c>
      <c r="L17" s="17">
        <v>1555.6</v>
      </c>
      <c r="M17" s="17"/>
      <c r="N17" s="17"/>
      <c r="O17" s="17"/>
      <c r="P17" s="17"/>
      <c r="Q17" s="17"/>
    </row>
    <row r="18" spans="1:17" s="3" customFormat="1" ht="35.25" customHeight="1" x14ac:dyDescent="0.2">
      <c r="A18" s="25" t="s">
        <v>10</v>
      </c>
      <c r="B18" s="25"/>
      <c r="C18" s="16">
        <f t="shared" ref="C18:Q18" si="4">C16-C17</f>
        <v>464235.30000000005</v>
      </c>
      <c r="D18" s="16">
        <f t="shared" si="4"/>
        <v>544920</v>
      </c>
      <c r="E18" s="16">
        <f t="shared" si="4"/>
        <v>585248.69999999995</v>
      </c>
      <c r="F18" s="16">
        <f t="shared" si="4"/>
        <v>508978.3</v>
      </c>
      <c r="G18" s="16">
        <f t="shared" si="4"/>
        <v>414458.5</v>
      </c>
      <c r="H18" s="17">
        <v>-14.7</v>
      </c>
      <c r="I18" s="17">
        <v>-182.1</v>
      </c>
      <c r="J18" s="17">
        <v>0</v>
      </c>
      <c r="K18" s="17">
        <v>0</v>
      </c>
      <c r="L18" s="17">
        <v>0</v>
      </c>
      <c r="M18" s="17">
        <f t="shared" si="4"/>
        <v>550752.89999999991</v>
      </c>
      <c r="N18" s="17">
        <f t="shared" si="4"/>
        <v>602633.30000000005</v>
      </c>
      <c r="O18" s="17">
        <f t="shared" si="4"/>
        <v>565137.5</v>
      </c>
      <c r="P18" s="17">
        <f t="shared" si="4"/>
        <v>488926</v>
      </c>
      <c r="Q18" s="17">
        <f t="shared" si="4"/>
        <v>394433.30000000005</v>
      </c>
    </row>
    <row r="19" spans="1:17" x14ac:dyDescent="0.2">
      <c r="F19" s="7"/>
      <c r="J19" s="6"/>
    </row>
    <row r="20" spans="1:17" x14ac:dyDescent="0.2">
      <c r="I20" s="15"/>
      <c r="P20" s="6"/>
    </row>
    <row r="21" spans="1:17" x14ac:dyDescent="0.2">
      <c r="E21" s="15"/>
      <c r="F21" s="15"/>
      <c r="G21" s="15"/>
    </row>
  </sheetData>
  <autoFilter ref="A5:Q5"/>
  <mergeCells count="10">
    <mergeCell ref="A18:B18"/>
    <mergeCell ref="A2:Q2"/>
    <mergeCell ref="A3:A4"/>
    <mergeCell ref="B3:B4"/>
    <mergeCell ref="A16:B16"/>
    <mergeCell ref="A1:Q1"/>
    <mergeCell ref="C3:G3"/>
    <mergeCell ref="H3:L3"/>
    <mergeCell ref="M3:Q3"/>
    <mergeCell ref="A17:B17"/>
  </mergeCells>
  <pageMargins left="0.27559055118110198" right="0.15748031496063" top="0.36" bottom="0.35433070866141703" header="0.22" footer="0.15748031496063"/>
  <pageSetup paperSize="9" scale="7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Пользователь Windows</cp:lastModifiedBy>
  <cp:lastPrinted>2021-10-21T11:37:23Z</cp:lastPrinted>
  <dcterms:created xsi:type="dcterms:W3CDTF">2018-10-15T12:06:40Z</dcterms:created>
  <dcterms:modified xsi:type="dcterms:W3CDTF">2024-01-10T10:08:40Z</dcterms:modified>
</cp:coreProperties>
</file>